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155" windowHeight="8955"/>
  </bookViews>
  <sheets>
    <sheet name="Plan1" sheetId="1" r:id="rId1"/>
    <sheet name="Plan2" sheetId="2" r:id="rId2"/>
    <sheet name="Plan3" sheetId="3" r:id="rId3"/>
  </sheets>
  <definedNames>
    <definedName name="Print_Area" localSheetId="0">Plan1!$B$2:$J$28</definedName>
  </definedNames>
  <calcPr calcId="145621"/>
</workbook>
</file>

<file path=xl/calcChain.xml><?xml version="1.0" encoding="utf-8"?>
<calcChain xmlns="http://schemas.openxmlformats.org/spreadsheetml/2006/main">
  <c r="E16" i="1" l="1"/>
  <c r="E13" i="1"/>
  <c r="D27" i="1" l="1"/>
  <c r="I11" i="1" l="1"/>
  <c r="I20" i="1"/>
  <c r="H11" i="1"/>
  <c r="H20" i="1"/>
  <c r="I27" i="1" l="1"/>
  <c r="H27" i="1"/>
  <c r="E27" i="1"/>
  <c r="E11" i="1"/>
  <c r="D11" i="1"/>
</calcChain>
</file>

<file path=xl/sharedStrings.xml><?xml version="1.0" encoding="utf-8"?>
<sst xmlns="http://schemas.openxmlformats.org/spreadsheetml/2006/main" count="39" uniqueCount="36">
  <si>
    <t>Serviço Social do Comércio – Sesc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</si>
  <si>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R$</t>
  </si>
  <si>
    <t>Receita</t>
  </si>
  <si>
    <t>Despesa</t>
  </si>
  <si>
    <t>Especificação</t>
  </si>
  <si>
    <t>Valor Orçado</t>
  </si>
  <si>
    <t>Valor Realizado</t>
  </si>
  <si>
    <t>Receitas Correntes</t>
  </si>
  <si>
    <t>Despesas Correntes</t>
  </si>
  <si>
    <t>Receita de Contribuições</t>
  </si>
  <si>
    <t>Receita Patrimonial</t>
  </si>
  <si>
    <t>Receita de Serviços</t>
  </si>
  <si>
    <t>Transferências Correntes</t>
  </si>
  <si>
    <t>Outras Receitas Correntes</t>
  </si>
  <si>
    <t>Receitas de Capital</t>
  </si>
  <si>
    <t>Despesas de Capital</t>
  </si>
  <si>
    <t>Alienação de Bens</t>
  </si>
  <si>
    <t>Investimentos</t>
  </si>
  <si>
    <t>Amortização de Empréstimos</t>
  </si>
  <si>
    <t>Inversões Financeiras</t>
  </si>
  <si>
    <t>Mobilização de Recursos Financeiros</t>
  </si>
  <si>
    <t>Superávit</t>
  </si>
  <si>
    <t>Total da Receita</t>
  </si>
  <si>
    <t>Total da Despesa</t>
  </si>
  <si>
    <t>RESUMO DA RECEITA E DA DESPESA SEGUNDO A CATEGORIA ECONÔMICA E GRUPO DE DESPESA</t>
  </si>
  <si>
    <t>Departamento Regional Sesc Maranhão</t>
  </si>
  <si>
    <t>Pessoal e Encargos</t>
  </si>
  <si>
    <t>Uso de Bens e Serviços</t>
  </si>
  <si>
    <t>Despesas Financeiras</t>
  </si>
  <si>
    <t>Transferências a Instituições Privadas s/Fins Lucrativos - Contribuições</t>
  </si>
  <si>
    <t>Outras Despesas Correntes</t>
  </si>
  <si>
    <t>Transferências a Instituições Privadas s/Fins Lucrativos - Investimentos</t>
  </si>
  <si>
    <t>Outras Despesas de Capital</t>
  </si>
  <si>
    <t>Outras Contribuições</t>
  </si>
  <si>
    <t xml:space="preserve">Outras Transferências das Instituições Privadas s/Fins Lucrativos </t>
  </si>
  <si>
    <t>Exercício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</si>
</sst>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3" borderId="0" xfId="0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44" fontId="2" fillId="4" borderId="8" xfId="1" applyFont="1" applyFill="1" applyBorder="1" applyAlignment="1">
      <alignment horizontal="right" vertical="center" wrapText="1"/>
    </xf>
    <xf numFmtId="44" fontId="2" fillId="4" borderId="1" xfId="0" applyNumberFormat="1" applyFont="1" applyFill="1" applyBorder="1" applyAlignment="1">
      <alignment vertical="center" wrapText="1"/>
    </xf>
    <xf numFmtId="44" fontId="2" fillId="4" borderId="6" xfId="0" applyNumberFormat="1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vertical="center" wrapText="1"/>
    </xf>
    <xf numFmtId="44" fontId="0" fillId="0" borderId="0" xfId="0" applyNumberFormat="1"/>
    <xf numFmtId="44" fontId="1" fillId="4" borderId="8" xfId="1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/>
    <xf numFmtId="14" fontId="0" fillId="0" borderId="0" xfId="0" applyNumberFormat="1"/>
    <xf numFmtId="4" fontId="0" fillId="0" borderId="0" xfId="0" applyNumberFormat="1"/>
    <xf numFmtId="44" fontId="2" fillId="4" borderId="0" xfId="1" applyFont="1" applyFill="1" applyBorder="1" applyAlignment="1">
      <alignment horizontal="right" vertical="center" wrapText="1"/>
    </xf>
    <xf numFmtId="44" fontId="0" fillId="0" borderId="0" xfId="0" applyNumberFormat="1" applyBorder="1"/>
    <xf numFmtId="44" fontId="1" fillId="4" borderId="8" xfId="1" applyFont="1" applyFill="1" applyBorder="1" applyAlignment="1">
      <alignment horizontal="right" wrapText="1"/>
    </xf>
    <xf numFmtId="0" fontId="1" fillId="4" borderId="8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horizontal="right" wrapText="1"/>
    </xf>
    <xf numFmtId="0" fontId="4" fillId="4" borderId="7" xfId="0" applyFont="1" applyFill="1" applyBorder="1" applyAlignment="1">
      <alignment horizontal="right" wrapText="1"/>
    </xf>
    <xf numFmtId="44" fontId="4" fillId="4" borderId="5" xfId="1" applyFont="1" applyFill="1" applyBorder="1" applyAlignment="1">
      <alignment horizontal="right" wrapText="1"/>
    </xf>
    <xf numFmtId="0" fontId="3" fillId="4" borderId="7" xfId="0" applyFont="1" applyFill="1" applyBorder="1" applyAlignment="1">
      <alignment horizontal="right" wrapText="1"/>
    </xf>
    <xf numFmtId="44" fontId="1" fillId="4" borderId="8" xfId="1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402982</xdr:colOff>
      <xdr:row>1</xdr:row>
      <xdr:rowOff>21981</xdr:rowOff>
    </xdr:from>
    <xdr:to>
      <xdr:col>9</xdr:col>
      <xdr:colOff>26283</xdr:colOff>
      <xdr:row>4</xdr:row>
      <xdr:rowOff>87923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1" y="212481"/>
          <a:ext cx="736994" cy="534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30"/>
  <sheetViews>
    <sheetView showGridLines="0" tabSelected="1" view="pageLayout" zoomScale="120" zoomScaleNormal="130" zoomScaleSheetLayoutView="130" zoomScalePageLayoutView="120" workbookViewId="0">
      <selection activeCell="L14" sqref="L14"/>
    </sheetView>
  </sheetViews>
  <sheetFormatPr defaultRowHeight="15" x14ac:dyDescent="0.25"/>
  <cols>
    <col min="2" max="2" width="1.42578125" customWidth="1"/>
    <col min="3" max="3" width="25.28515625" customWidth="1"/>
    <col min="4" max="4" width="21.5703125" customWidth="1"/>
    <col min="5" max="5" width="19.42578125" customWidth="1"/>
    <col min="6" max="6" width="0.85546875" customWidth="1"/>
    <col min="7" max="7" width="29.85546875" customWidth="1"/>
    <col min="8" max="9" width="16.7109375" customWidth="1"/>
    <col min="10" max="10" width="1.140625" customWidth="1"/>
    <col min="12" max="12" width="17.28515625" bestFit="1" customWidth="1"/>
  </cols>
  <sheetData>
    <row r="1" spans="3:13" x14ac:dyDescent="0.25">
      <c r="I1" s="30"/>
    </row>
    <row r="2" spans="3:13" ht="6.75" customHeight="1" x14ac:dyDescent="0.25"/>
    <row r="3" spans="3:13" x14ac:dyDescent="0.25">
      <c r="C3" s="48" t="s">
        <v>24</v>
      </c>
      <c r="D3" s="48"/>
      <c r="E3" s="48"/>
      <c r="F3" s="48"/>
      <c r="G3" s="48"/>
      <c r="H3" s="48"/>
      <c r="I3" s="48"/>
    </row>
    <row r="4" spans="3:13" x14ac:dyDescent="0.25">
      <c r="C4" s="50" t="s">
        <v>35</v>
      </c>
      <c r="D4" s="50"/>
      <c r="E4" s="50"/>
      <c r="F4" s="50"/>
      <c r="G4" s="50"/>
      <c r="H4" s="50"/>
      <c r="I4" s="50"/>
    </row>
    <row r="5" spans="3:13" x14ac:dyDescent="0.25">
      <c r="C5" s="28" t="s">
        <v>0</v>
      </c>
      <c r="D5" s="29"/>
    </row>
    <row r="6" spans="3:13" x14ac:dyDescent="0.25">
      <c r="C6" s="28" t="s">
        <v>25</v>
      </c>
      <c r="D6" s="29"/>
    </row>
    <row r="7" spans="3:13" ht="15.75" thickBot="1" x14ac:dyDescent="0.3">
      <c r="C7" s="49" t="s">
        <v>1</v>
      </c>
      <c r="D7" s="49"/>
      <c r="E7" s="49"/>
      <c r="F7" s="49"/>
      <c r="G7" s="49"/>
      <c r="H7" s="49"/>
      <c r="I7" s="49"/>
    </row>
    <row r="8" spans="3:13" s="3" customFormat="1" ht="15.75" thickBot="1" x14ac:dyDescent="0.3">
      <c r="C8" s="45" t="s">
        <v>2</v>
      </c>
      <c r="D8" s="46"/>
      <c r="E8" s="47"/>
      <c r="F8" s="51"/>
      <c r="G8" s="45" t="s">
        <v>3</v>
      </c>
      <c r="H8" s="46"/>
      <c r="I8" s="47"/>
    </row>
    <row r="9" spans="3:13" s="3" customFormat="1" ht="15.75" thickBot="1" x14ac:dyDescent="0.3">
      <c r="C9" s="4" t="s">
        <v>4</v>
      </c>
      <c r="D9" s="5" t="s">
        <v>5</v>
      </c>
      <c r="E9" s="5" t="s">
        <v>6</v>
      </c>
      <c r="F9" s="52"/>
      <c r="G9" s="5" t="s">
        <v>4</v>
      </c>
      <c r="H9" s="5" t="s">
        <v>5</v>
      </c>
      <c r="I9" s="5" t="s">
        <v>6</v>
      </c>
    </row>
    <row r="10" spans="3:13" ht="15.75" customHeight="1" x14ac:dyDescent="0.25">
      <c r="C10" s="6"/>
      <c r="D10" s="7"/>
      <c r="E10" s="7"/>
      <c r="F10" s="52"/>
      <c r="G10" s="8"/>
      <c r="H10" s="8"/>
      <c r="I10" s="9"/>
    </row>
    <row r="11" spans="3:13" x14ac:dyDescent="0.25">
      <c r="C11" s="10" t="s">
        <v>7</v>
      </c>
      <c r="D11" s="20">
        <f>+D12+D13+D14+D15+D16</f>
        <v>57688267</v>
      </c>
      <c r="E11" s="20">
        <f>+E12+E13+E14+E15+E16</f>
        <v>56550779.719999991</v>
      </c>
      <c r="F11" s="52"/>
      <c r="G11" s="11" t="s">
        <v>8</v>
      </c>
      <c r="H11" s="20">
        <f>+H12+H13+H14+H142+H15</f>
        <v>63627338</v>
      </c>
      <c r="I11" s="20">
        <f>+I12+I13+I14+I15</f>
        <v>60245450.520000003</v>
      </c>
      <c r="L11" s="32"/>
      <c r="M11" s="33"/>
    </row>
    <row r="12" spans="3:13" x14ac:dyDescent="0.25">
      <c r="C12" s="12" t="s">
        <v>9</v>
      </c>
      <c r="D12" s="34">
        <v>41333730</v>
      </c>
      <c r="E12" s="26">
        <v>42772852.799999997</v>
      </c>
      <c r="F12" s="52"/>
      <c r="G12" s="13" t="s">
        <v>26</v>
      </c>
      <c r="H12" s="26">
        <v>36561586</v>
      </c>
      <c r="I12" s="26">
        <v>35262292.630000003</v>
      </c>
    </row>
    <row r="13" spans="3:13" x14ac:dyDescent="0.25">
      <c r="C13" s="12" t="s">
        <v>10</v>
      </c>
      <c r="D13" s="34">
        <v>5950000</v>
      </c>
      <c r="E13" s="26">
        <f>3358575.5+95258.76</f>
        <v>3453834.26</v>
      </c>
      <c r="F13" s="52"/>
      <c r="G13" s="13" t="s">
        <v>27</v>
      </c>
      <c r="H13" s="26">
        <v>25700540</v>
      </c>
      <c r="I13" s="26">
        <v>23601368.59</v>
      </c>
    </row>
    <row r="14" spans="3:13" x14ac:dyDescent="0.25">
      <c r="C14" s="12" t="s">
        <v>11</v>
      </c>
      <c r="D14" s="34">
        <v>6085500</v>
      </c>
      <c r="E14" s="26">
        <v>5920456.9000000004</v>
      </c>
      <c r="F14" s="52"/>
      <c r="G14" s="13" t="s">
        <v>28</v>
      </c>
      <c r="H14" s="26">
        <v>150000</v>
      </c>
      <c r="I14" s="26">
        <v>124267.45</v>
      </c>
    </row>
    <row r="15" spans="3:13" ht="38.25" x14ac:dyDescent="0.25">
      <c r="C15" s="12" t="s">
        <v>12</v>
      </c>
      <c r="D15" s="40">
        <v>4089037</v>
      </c>
      <c r="E15" s="26">
        <v>4283720.3899999997</v>
      </c>
      <c r="F15" s="52"/>
      <c r="G15" s="13" t="s">
        <v>29</v>
      </c>
      <c r="H15" s="26">
        <v>1215212</v>
      </c>
      <c r="I15" s="26">
        <v>1257521.8500000001</v>
      </c>
    </row>
    <row r="16" spans="3:13" x14ac:dyDescent="0.25">
      <c r="C16" s="12" t="s">
        <v>13</v>
      </c>
      <c r="D16" s="34">
        <v>230000</v>
      </c>
      <c r="E16" s="26">
        <f>61213.23+58702.14</f>
        <v>119915.37</v>
      </c>
      <c r="F16" s="52"/>
      <c r="G16" s="23" t="s">
        <v>30</v>
      </c>
      <c r="H16" s="20"/>
      <c r="I16" s="20"/>
    </row>
    <row r="17" spans="3:12" x14ac:dyDescent="0.25">
      <c r="C17" s="12" t="s">
        <v>33</v>
      </c>
      <c r="D17" s="34">
        <v>6998444</v>
      </c>
      <c r="E17" s="26">
        <v>7184125.9900000002</v>
      </c>
      <c r="F17" s="52"/>
      <c r="G17" s="23"/>
      <c r="H17" s="20"/>
      <c r="I17" s="20"/>
    </row>
    <row r="18" spans="3:12" ht="38.25" customHeight="1" x14ac:dyDescent="0.25">
      <c r="C18" s="54" t="s">
        <v>34</v>
      </c>
      <c r="D18" s="26">
        <v>1828163</v>
      </c>
      <c r="E18" s="26">
        <v>1772043.19</v>
      </c>
      <c r="F18" s="52"/>
      <c r="G18" s="23"/>
      <c r="H18" s="20"/>
      <c r="I18" s="20"/>
    </row>
    <row r="19" spans="3:12" ht="13.5" customHeight="1" x14ac:dyDescent="0.25">
      <c r="C19" s="54"/>
      <c r="D19" s="35"/>
      <c r="E19" s="7"/>
      <c r="F19" s="52"/>
      <c r="G19" s="13"/>
      <c r="H19" s="20"/>
      <c r="I19" s="20"/>
    </row>
    <row r="20" spans="3:12" x14ac:dyDescent="0.25">
      <c r="C20" s="10" t="s">
        <v>14</v>
      </c>
      <c r="D20" s="36"/>
      <c r="E20" s="9"/>
      <c r="F20" s="52"/>
      <c r="G20" s="11" t="s">
        <v>15</v>
      </c>
      <c r="H20" s="20">
        <f>+H21+H22</f>
        <v>3865000</v>
      </c>
      <c r="I20" s="20">
        <f>+I21+I22</f>
        <v>2177257.1800000002</v>
      </c>
    </row>
    <row r="21" spans="3:12" x14ac:dyDescent="0.25">
      <c r="C21" s="12" t="s">
        <v>16</v>
      </c>
      <c r="D21" s="34">
        <v>400000</v>
      </c>
      <c r="E21" s="26">
        <v>222000</v>
      </c>
      <c r="F21" s="52"/>
      <c r="G21" s="13" t="s">
        <v>17</v>
      </c>
      <c r="H21" s="26">
        <v>1682837</v>
      </c>
      <c r="I21" s="26">
        <v>675648.92</v>
      </c>
    </row>
    <row r="22" spans="3:12" x14ac:dyDescent="0.25">
      <c r="C22" s="12" t="s">
        <v>18</v>
      </c>
      <c r="D22" s="37"/>
      <c r="E22" s="14"/>
      <c r="F22" s="52"/>
      <c r="G22" s="12" t="s">
        <v>19</v>
      </c>
      <c r="H22" s="26">
        <v>2182163</v>
      </c>
      <c r="I22" s="26">
        <v>1501608.26</v>
      </c>
    </row>
    <row r="23" spans="3:12" ht="38.25" x14ac:dyDescent="0.25">
      <c r="C23" s="10"/>
      <c r="D23" s="37"/>
      <c r="E23" s="27"/>
      <c r="F23" s="52"/>
      <c r="G23" s="24" t="s">
        <v>31</v>
      </c>
      <c r="H23" s="20"/>
      <c r="I23" s="20"/>
    </row>
    <row r="24" spans="3:12" ht="18" customHeight="1" x14ac:dyDescent="0.25">
      <c r="C24" s="10"/>
      <c r="D24" s="39"/>
      <c r="E24" s="6"/>
      <c r="F24" s="52"/>
      <c r="G24" s="24" t="s">
        <v>32</v>
      </c>
      <c r="H24" s="20"/>
      <c r="I24" s="20"/>
    </row>
    <row r="25" spans="3:12" ht="13.5" customHeight="1" x14ac:dyDescent="0.25">
      <c r="C25" s="12"/>
      <c r="D25" s="39"/>
      <c r="E25" s="6"/>
      <c r="F25" s="52"/>
      <c r="G25" s="13"/>
      <c r="H25" s="41"/>
      <c r="I25" s="43"/>
    </row>
    <row r="26" spans="3:12" ht="28.5" customHeight="1" thickBot="1" x14ac:dyDescent="0.3">
      <c r="C26" s="15" t="s">
        <v>20</v>
      </c>
      <c r="D26" s="38">
        <v>577464</v>
      </c>
      <c r="E26" s="16"/>
      <c r="F26" s="52"/>
      <c r="G26" s="17" t="s">
        <v>21</v>
      </c>
      <c r="H26" s="42"/>
      <c r="I26" s="44"/>
      <c r="L26" s="31"/>
    </row>
    <row r="27" spans="3:12" ht="18" customHeight="1" thickBot="1" x14ac:dyDescent="0.3">
      <c r="C27" s="18" t="s">
        <v>22</v>
      </c>
      <c r="D27" s="21">
        <f>SUM(D12:D26)</f>
        <v>67492338</v>
      </c>
      <c r="E27" s="21">
        <f>SUM(E12:E26)</f>
        <v>65728948.899999991</v>
      </c>
      <c r="F27" s="53"/>
      <c r="G27" s="19" t="s">
        <v>23</v>
      </c>
      <c r="H27" s="21">
        <f>H20+H11</f>
        <v>67492338</v>
      </c>
      <c r="I27" s="22">
        <f>+I20+I11</f>
        <v>62422707.700000003</v>
      </c>
      <c r="L27" s="25"/>
    </row>
    <row r="28" spans="3:12" ht="18.75" customHeight="1" x14ac:dyDescent="0.25">
      <c r="C28" s="1"/>
      <c r="I28" s="30"/>
      <c r="L28" s="25"/>
    </row>
    <row r="29" spans="3:12" x14ac:dyDescent="0.25">
      <c r="C29" s="1"/>
    </row>
    <row r="30" spans="3:12" x14ac:dyDescent="0.25">
      <c r="C30" s="2"/>
      <c r="E30" s="25"/>
    </row>
  </sheetData>
  <mergeCells count="9">
    <mergeCell ref="H25:H26"/>
    <mergeCell ref="I25:I26"/>
    <mergeCell ref="C8:E8"/>
    <mergeCell ref="G8:I8"/>
    <mergeCell ref="C3:I3"/>
    <mergeCell ref="C7:I7"/>
    <mergeCell ref="C4:I4"/>
    <mergeCell ref="F8:F27"/>
    <mergeCell ref="C18:C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Header xml:space="preserve">&amp;R
&amp;"Arial,Normal"&amp;12Atualizado em 29/01/2019&amp;"-,Regular"&amp;11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PAÚRA TAVARES</dc:creator>
  <cp:lastModifiedBy>Dailson Santos Barros</cp:lastModifiedBy>
  <cp:lastPrinted>2019-03-15T12:45:25Z</cp:lastPrinted>
  <dcterms:created xsi:type="dcterms:W3CDTF">2017-05-26T14:11:15Z</dcterms:created>
  <dcterms:modified xsi:type="dcterms:W3CDTF">2020-01-29T10:48:02Z</dcterms:modified>
</cp:coreProperties>
</file>