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-s103\usuarios\Orcamento\ACORDÃO 699\Portal de Transparência\Arquivos Portal de Transparência - AN\Orçamento\4º Trimestre 2018\"/>
    </mc:Choice>
  </mc:AlternateContent>
  <bookViews>
    <workbookView xWindow="480" yWindow="105" windowWidth="19155" windowHeight="9015"/>
  </bookViews>
  <sheets>
    <sheet name="Receitas" sheetId="1" r:id="rId1"/>
  </sheets>
  <definedNames>
    <definedName name="_xlnm.Print_Area" localSheetId="0">Receitas!$A$1:$D$47</definedName>
  </definedNames>
  <calcPr calcId="162913"/>
</workbook>
</file>

<file path=xl/calcChain.xml><?xml version="1.0" encoding="utf-8"?>
<calcChain xmlns="http://schemas.openxmlformats.org/spreadsheetml/2006/main">
  <c r="C21" i="1" l="1"/>
  <c r="C19" i="1"/>
  <c r="C22" i="1"/>
  <c r="C37" i="1" l="1"/>
  <c r="C27" i="1"/>
  <c r="D12" i="1" l="1"/>
  <c r="C20" i="1" l="1"/>
  <c r="D37" i="1" l="1"/>
  <c r="D34" i="1"/>
  <c r="D23" i="1"/>
  <c r="D27" i="1"/>
  <c r="D29" i="1"/>
  <c r="D31" i="1"/>
  <c r="D20" i="1"/>
  <c r="D18" i="1"/>
  <c r="D9" i="1"/>
  <c r="C42" i="1" l="1"/>
  <c r="C34" i="1"/>
  <c r="C31" i="1"/>
  <c r="C29" i="1"/>
  <c r="C23" i="1"/>
  <c r="C18" i="1"/>
  <c r="C12" i="1"/>
  <c r="C9" i="1"/>
  <c r="D33" i="1" l="1"/>
  <c r="D8" i="1"/>
  <c r="C33" i="1"/>
  <c r="C8" i="1"/>
  <c r="D47" i="1" l="1"/>
  <c r="C47" i="1"/>
</calcChain>
</file>

<file path=xl/sharedStrings.xml><?xml version="1.0" encoding="utf-8"?>
<sst xmlns="http://schemas.openxmlformats.org/spreadsheetml/2006/main" count="83" uniqueCount="77">
  <si>
    <t xml:space="preserve">DETALHAMENTO DA RECEITA ORÇAMENTÁRIA </t>
  </si>
  <si>
    <t>Serviço Social do Comércio – Sesc</t>
  </si>
  <si>
    <t>R$</t>
  </si>
  <si>
    <t>Código</t>
  </si>
  <si>
    <t>Especificação</t>
  </si>
  <si>
    <t>Valor Orçado</t>
  </si>
  <si>
    <t>Valor Realizado</t>
  </si>
  <si>
    <t>6.1</t>
  </si>
  <si>
    <t>RECEITAS CORRENTES</t>
  </si>
  <si>
    <t>6.1.1</t>
  </si>
  <si>
    <t>Receitas de Contribuições Sociais</t>
  </si>
  <si>
    <t>6.1.1.1</t>
  </si>
  <si>
    <t>Contribuição para o SESC</t>
  </si>
  <si>
    <t>6.1.1.2</t>
  </si>
  <si>
    <t>Adicional à Contribuição para o SESC</t>
  </si>
  <si>
    <t>6.1.2</t>
  </si>
  <si>
    <t>Receitas de Prestação de Serviços</t>
  </si>
  <si>
    <t>6.1.2.1</t>
  </si>
  <si>
    <t>Serviços Educacionais</t>
  </si>
  <si>
    <t>6.1.2.2</t>
  </si>
  <si>
    <t>Serviços de Saúde</t>
  </si>
  <si>
    <t>6.1.2.3</t>
  </si>
  <si>
    <t>Serviços Culturais</t>
  </si>
  <si>
    <t>6.1.2.4</t>
  </si>
  <si>
    <t>Serviços de Lazer</t>
  </si>
  <si>
    <t>6.1.2.5</t>
  </si>
  <si>
    <t>Outros Serviços</t>
  </si>
  <si>
    <t>6.1.3</t>
  </si>
  <si>
    <t>Receitas de Outros Serviços</t>
  </si>
  <si>
    <t>6.1.3.1</t>
  </si>
  <si>
    <t>6.1.4</t>
  </si>
  <si>
    <t>Receitas Financeiras</t>
  </si>
  <si>
    <t>6.1.4.1</t>
  </si>
  <si>
    <t>Remuneração de Depósitos Bancários e Aplicações Financeiras</t>
  </si>
  <si>
    <t>6.1.4.9</t>
  </si>
  <si>
    <t>Outras Receitas Financeiras</t>
  </si>
  <si>
    <t>6.1.5</t>
  </si>
  <si>
    <t>Transferências das Instituições Privadas s/Fins Lucrativos - Contribuições</t>
  </si>
  <si>
    <t>6.1.5.1</t>
  </si>
  <si>
    <t>Subvenções Ordinárias</t>
  </si>
  <si>
    <t>6.1.5.2</t>
  </si>
  <si>
    <t>Subvenções Extraordinárias</t>
  </si>
  <si>
    <t>6.1.5.4</t>
  </si>
  <si>
    <t>Outras Contribuições</t>
  </si>
  <si>
    <t>6.1.6</t>
  </si>
  <si>
    <t>Outras Transferências das Instituições Privadas s/ Fins Lucrativos</t>
  </si>
  <si>
    <t>6.1.6.1</t>
  </si>
  <si>
    <t>6.1.7</t>
  </si>
  <si>
    <t>Transferências de Outras Fontes</t>
  </si>
  <si>
    <t>6.1.7.1</t>
  </si>
  <si>
    <t>6.1.9</t>
  </si>
  <si>
    <t>Outras Receitas Correntes</t>
  </si>
  <si>
    <t>6.1.9.1</t>
  </si>
  <si>
    <t>6.2</t>
  </si>
  <si>
    <t>RECEITAS DE CAPITAL</t>
  </si>
  <si>
    <t>6.2.2</t>
  </si>
  <si>
    <t>Operações de Crédito</t>
  </si>
  <si>
    <t>6.2.2.1</t>
  </si>
  <si>
    <t>Empréstimos Interdepartamentais</t>
  </si>
  <si>
    <t>6.2.2.9</t>
  </si>
  <si>
    <t>Outras Operações de Crédito</t>
  </si>
  <si>
    <t>6.2.3</t>
  </si>
  <si>
    <t>Transferências das Instituições Privadas s/Fins Lucrativos - Investimentos</t>
  </si>
  <si>
    <t>6.2.3.1</t>
  </si>
  <si>
    <t>6.2.3.2</t>
  </si>
  <si>
    <t>Equipamentos e Materiais Permanentes</t>
  </si>
  <si>
    <t>6.2.3.3</t>
  </si>
  <si>
    <t>Aquisição de Imóveis</t>
  </si>
  <si>
    <t>6.2.3.4</t>
  </si>
  <si>
    <t>Obras e Instalações</t>
  </si>
  <si>
    <t>6.2.9</t>
  </si>
  <si>
    <t>Outras Receitas de Capital</t>
  </si>
  <si>
    <t>6.2.9.1</t>
  </si>
  <si>
    <t>MOBILIZAÇÃO DE RECURSOS FINANCEIROS</t>
  </si>
  <si>
    <t xml:space="preserve">TOTAL </t>
  </si>
  <si>
    <t>Administração Nacional</t>
  </si>
  <si>
    <t>4º TRIMESTRE DE 2018 (ACUMULADO)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</si>
</sst>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48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4" fontId="0" fillId="2" borderId="0" xfId="0" applyNumberFormat="1" applyFill="1"/>
    <xf numFmtId="4" fontId="2" fillId="2" borderId="0" xfId="0" applyNumberFormat="1" applyFont="1" applyFill="1" applyAlignment="1">
      <alignment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horizontal="left"/>
    </xf>
    <xf numFmtId="4" fontId="2" fillId="2" borderId="3" xfId="0" applyNumberFormat="1" applyFont="1" applyFill="1" applyBorder="1" applyAlignment="1">
      <alignment horizontal="right" vertical="center" wrapText="1"/>
    </xf>
    <xf numFmtId="4" fontId="5" fillId="2" borderId="15" xfId="0" applyNumberFormat="1" applyFont="1" applyFill="1" applyBorder="1" applyAlignment="1">
      <alignment horizontal="center" vertical="center" wrapText="1"/>
    </xf>
    <xf numFmtId="4" fontId="8" fillId="2" borderId="15" xfId="0" applyNumberFormat="1" applyFont="1" applyFill="1" applyBorder="1" applyAlignment="1">
      <alignment horizontal="right" vertical="center" wrapText="1"/>
    </xf>
    <xf numFmtId="0" fontId="8" fillId="2" borderId="18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vertical="center" wrapText="1"/>
    </xf>
    <xf numFmtId="4" fontId="1" fillId="2" borderId="18" xfId="0" applyNumberFormat="1" applyFont="1" applyFill="1" applyBorder="1" applyAlignment="1">
      <alignment horizontal="right" vertical="center" wrapText="1"/>
    </xf>
    <xf numFmtId="43" fontId="4" fillId="2" borderId="7" xfId="1" applyFont="1" applyFill="1" applyBorder="1" applyAlignment="1">
      <alignment horizontal="right" vertical="center" wrapText="1"/>
    </xf>
    <xf numFmtId="43" fontId="1" fillId="2" borderId="18" xfId="1" applyFont="1" applyFill="1" applyBorder="1" applyAlignment="1">
      <alignment horizontal="right" vertical="center" wrapText="1"/>
    </xf>
    <xf numFmtId="43" fontId="5" fillId="2" borderId="7" xfId="1" applyFont="1" applyFill="1" applyBorder="1" applyAlignment="1">
      <alignment horizontal="right" vertical="center" wrapText="1"/>
    </xf>
    <xf numFmtId="43" fontId="7" fillId="2" borderId="7" xfId="1" applyFont="1" applyFill="1" applyBorder="1" applyAlignment="1">
      <alignment horizontal="right" vertical="center" wrapText="1"/>
    </xf>
    <xf numFmtId="43" fontId="6" fillId="2" borderId="7" xfId="1" applyFont="1" applyFill="1" applyBorder="1" applyAlignment="1">
      <alignment horizontal="right" vertical="center"/>
    </xf>
    <xf numFmtId="43" fontId="6" fillId="2" borderId="7" xfId="1" applyFont="1" applyFill="1" applyBorder="1" applyAlignment="1">
      <alignment horizontal="right" vertical="center" wrapText="1"/>
    </xf>
    <xf numFmtId="43" fontId="8" fillId="2" borderId="20" xfId="1" applyFont="1" applyFill="1" applyBorder="1" applyAlignment="1">
      <alignment horizontal="right" vertical="center" wrapText="1"/>
    </xf>
    <xf numFmtId="43" fontId="7" fillId="2" borderId="16" xfId="1" applyFont="1" applyFill="1" applyBorder="1" applyAlignment="1">
      <alignment horizontal="right" vertical="center" wrapText="1"/>
    </xf>
    <xf numFmtId="43" fontId="6" fillId="2" borderId="16" xfId="1" applyFont="1" applyFill="1" applyBorder="1" applyAlignment="1">
      <alignment horizontal="right" vertical="center" wrapText="1"/>
    </xf>
    <xf numFmtId="0" fontId="8" fillId="2" borderId="11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8" fillId="2" borderId="9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3" fontId="8" fillId="2" borderId="22" xfId="1" applyFont="1" applyFill="1" applyBorder="1" applyAlignment="1">
      <alignment horizontal="right" vertical="center" wrapText="1"/>
    </xf>
    <xf numFmtId="43" fontId="8" fillId="2" borderId="17" xfId="1" applyFont="1" applyFill="1" applyBorder="1" applyAlignment="1">
      <alignment horizontal="right" vertical="center" wrapText="1"/>
    </xf>
    <xf numFmtId="43" fontId="8" fillId="2" borderId="5" xfId="1" applyFont="1" applyFill="1" applyBorder="1" applyAlignment="1">
      <alignment horizontal="right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zoomScale="115" zoomScaleNormal="115" workbookViewId="0">
      <selection activeCell="A3" sqref="A3"/>
    </sheetView>
  </sheetViews>
  <sheetFormatPr defaultColWidth="9.140625" defaultRowHeight="15" x14ac:dyDescent="0.25"/>
  <cols>
    <col min="1" max="1" width="9.5703125" style="1" customWidth="1"/>
    <col min="2" max="2" width="45.42578125" style="1" customWidth="1"/>
    <col min="3" max="3" width="15.140625" style="12" customWidth="1"/>
    <col min="4" max="4" width="15.85546875" style="12" bestFit="1" customWidth="1"/>
    <col min="5" max="16384" width="9.140625" style="1"/>
  </cols>
  <sheetData>
    <row r="1" spans="1:4" x14ac:dyDescent="0.25">
      <c r="A1" s="37" t="s">
        <v>0</v>
      </c>
      <c r="B1" s="37"/>
      <c r="C1" s="37"/>
      <c r="D1" s="37"/>
    </row>
    <row r="2" spans="1:4" x14ac:dyDescent="0.25">
      <c r="A2" s="38" t="s">
        <v>76</v>
      </c>
      <c r="B2" s="38"/>
      <c r="C2" s="38"/>
      <c r="D2" s="38"/>
    </row>
    <row r="3" spans="1:4" ht="15.75" thickBot="1" x14ac:dyDescent="0.3">
      <c r="A3" s="10"/>
    </row>
    <row r="4" spans="1:4" ht="14.25" customHeight="1" thickBot="1" x14ac:dyDescent="0.3">
      <c r="A4" s="43" t="s">
        <v>1</v>
      </c>
      <c r="B4" s="44"/>
      <c r="C4" s="43"/>
      <c r="D4" s="44"/>
    </row>
    <row r="5" spans="1:4" ht="14.25" customHeight="1" thickBot="1" x14ac:dyDescent="0.3">
      <c r="A5" s="43" t="s">
        <v>75</v>
      </c>
      <c r="B5" s="44"/>
      <c r="C5" s="43"/>
      <c r="D5" s="44"/>
    </row>
    <row r="6" spans="1:4" ht="15.75" thickBot="1" x14ac:dyDescent="0.3">
      <c r="A6" s="3"/>
      <c r="B6" s="4"/>
      <c r="C6" s="16"/>
      <c r="D6" s="14" t="s">
        <v>2</v>
      </c>
    </row>
    <row r="7" spans="1:4" ht="15.75" customHeight="1" thickBot="1" x14ac:dyDescent="0.3">
      <c r="A7" s="5" t="s">
        <v>3</v>
      </c>
      <c r="B7" s="5" t="s">
        <v>4</v>
      </c>
      <c r="C7" s="17" t="s">
        <v>5</v>
      </c>
      <c r="D7" s="17" t="s">
        <v>6</v>
      </c>
    </row>
    <row r="8" spans="1:4" x14ac:dyDescent="0.25">
      <c r="A8" s="19" t="s">
        <v>7</v>
      </c>
      <c r="B8" s="20" t="s">
        <v>8</v>
      </c>
      <c r="C8" s="23">
        <f>C9+C12+C18+C20+C23+C27+C29+C31</f>
        <v>1116828500</v>
      </c>
      <c r="D8" s="25">
        <f>D9+D12+D18+D20+D23+D27+D29+D31</f>
        <v>1115133976.54</v>
      </c>
    </row>
    <row r="9" spans="1:4" x14ac:dyDescent="0.25">
      <c r="A9" s="8" t="s">
        <v>9</v>
      </c>
      <c r="B9" s="9" t="s">
        <v>10</v>
      </c>
      <c r="C9" s="26">
        <f>SUM(C10:C11)</f>
        <v>1050003000</v>
      </c>
      <c r="D9" s="26">
        <f>SUM(D10:D11)</f>
        <v>1053115010.01</v>
      </c>
    </row>
    <row r="10" spans="1:4" x14ac:dyDescent="0.25">
      <c r="A10" s="6" t="s">
        <v>11</v>
      </c>
      <c r="B10" s="7" t="s">
        <v>12</v>
      </c>
      <c r="C10" s="24">
        <v>1050000000</v>
      </c>
      <c r="D10" s="24">
        <v>1053115010.01</v>
      </c>
    </row>
    <row r="11" spans="1:4" x14ac:dyDescent="0.25">
      <c r="A11" s="6" t="s">
        <v>13</v>
      </c>
      <c r="B11" s="7" t="s">
        <v>14</v>
      </c>
      <c r="C11" s="24">
        <v>3000</v>
      </c>
      <c r="D11" s="24">
        <v>0</v>
      </c>
    </row>
    <row r="12" spans="1:4" x14ac:dyDescent="0.25">
      <c r="A12" s="8" t="s">
        <v>15</v>
      </c>
      <c r="B12" s="9" t="s">
        <v>16</v>
      </c>
      <c r="C12" s="27">
        <f>SUM(C13:C17)</f>
        <v>18431000</v>
      </c>
      <c r="D12" s="27">
        <f>SUM(D13:D17)</f>
        <v>18919257.780000001</v>
      </c>
    </row>
    <row r="13" spans="1:4" x14ac:dyDescent="0.25">
      <c r="A13" s="6" t="s">
        <v>17</v>
      </c>
      <c r="B13" s="7" t="s">
        <v>18</v>
      </c>
      <c r="C13" s="28">
        <v>135000</v>
      </c>
      <c r="D13" s="28">
        <v>107295</v>
      </c>
    </row>
    <row r="14" spans="1:4" x14ac:dyDescent="0.25">
      <c r="A14" s="6" t="s">
        <v>19</v>
      </c>
      <c r="B14" s="7" t="s">
        <v>20</v>
      </c>
      <c r="C14" s="29">
        <v>7879000</v>
      </c>
      <c r="D14" s="29">
        <v>7341359.0199999996</v>
      </c>
    </row>
    <row r="15" spans="1:4" x14ac:dyDescent="0.25">
      <c r="A15" s="6" t="s">
        <v>21</v>
      </c>
      <c r="B15" s="7" t="s">
        <v>22</v>
      </c>
      <c r="C15" s="29">
        <v>557000</v>
      </c>
      <c r="D15" s="29">
        <v>517099.73000000004</v>
      </c>
    </row>
    <row r="16" spans="1:4" x14ac:dyDescent="0.25">
      <c r="A16" s="6" t="s">
        <v>23</v>
      </c>
      <c r="B16" s="7" t="s">
        <v>24</v>
      </c>
      <c r="C16" s="29">
        <v>9860000</v>
      </c>
      <c r="D16" s="29">
        <v>10953504.030000001</v>
      </c>
    </row>
    <row r="17" spans="1:5" x14ac:dyDescent="0.25">
      <c r="A17" s="6" t="s">
        <v>25</v>
      </c>
      <c r="B17" s="7" t="s">
        <v>26</v>
      </c>
      <c r="C17" s="29">
        <v>0</v>
      </c>
      <c r="D17" s="29">
        <v>0</v>
      </c>
    </row>
    <row r="18" spans="1:5" x14ac:dyDescent="0.25">
      <c r="A18" s="8" t="s">
        <v>27</v>
      </c>
      <c r="B18" s="9" t="s">
        <v>28</v>
      </c>
      <c r="C18" s="26">
        <f>SUM(C19)</f>
        <v>1049000</v>
      </c>
      <c r="D18" s="26">
        <f>SUM(D19)</f>
        <v>837882.93</v>
      </c>
    </row>
    <row r="19" spans="1:5" x14ac:dyDescent="0.25">
      <c r="A19" s="6" t="s">
        <v>29</v>
      </c>
      <c r="B19" s="7" t="s">
        <v>28</v>
      </c>
      <c r="C19" s="29">
        <f>449000+600000</f>
        <v>1049000</v>
      </c>
      <c r="D19" s="29">
        <v>837882.93</v>
      </c>
    </row>
    <row r="20" spans="1:5" x14ac:dyDescent="0.25">
      <c r="A20" s="8" t="s">
        <v>30</v>
      </c>
      <c r="B20" s="9" t="s">
        <v>31</v>
      </c>
      <c r="C20" s="26">
        <f>SUM(C21:C22)</f>
        <v>47345500</v>
      </c>
      <c r="D20" s="26">
        <f>SUM(D21:D22)</f>
        <v>41878846.109999999</v>
      </c>
    </row>
    <row r="21" spans="1:5" x14ac:dyDescent="0.25">
      <c r="A21" s="6" t="s">
        <v>32</v>
      </c>
      <c r="B21" s="7" t="s">
        <v>33</v>
      </c>
      <c r="C21" s="24">
        <f>14400000+32800000</f>
        <v>47200000</v>
      </c>
      <c r="D21" s="24">
        <v>41839083.450000003</v>
      </c>
    </row>
    <row r="22" spans="1:5" x14ac:dyDescent="0.25">
      <c r="A22" s="6" t="s">
        <v>34</v>
      </c>
      <c r="B22" s="7" t="s">
        <v>35</v>
      </c>
      <c r="C22" s="24">
        <f>50038.66+94961.34+500</f>
        <v>145500</v>
      </c>
      <c r="D22" s="24">
        <v>39762.659999999996</v>
      </c>
    </row>
    <row r="23" spans="1:5" ht="24" x14ac:dyDescent="0.25">
      <c r="A23" s="8" t="s">
        <v>36</v>
      </c>
      <c r="B23" s="9" t="s">
        <v>37</v>
      </c>
      <c r="C23" s="26">
        <f>SUM(C24:C26)</f>
        <v>0</v>
      </c>
      <c r="D23" s="26">
        <f>SUM(D24:D26)</f>
        <v>0</v>
      </c>
    </row>
    <row r="24" spans="1:5" x14ac:dyDescent="0.25">
      <c r="A24" s="6" t="s">
        <v>38</v>
      </c>
      <c r="B24" s="7" t="s">
        <v>39</v>
      </c>
      <c r="C24" s="24">
        <v>0</v>
      </c>
      <c r="D24" s="24">
        <v>0</v>
      </c>
    </row>
    <row r="25" spans="1:5" x14ac:dyDescent="0.25">
      <c r="A25" s="6" t="s">
        <v>40</v>
      </c>
      <c r="B25" s="7" t="s">
        <v>41</v>
      </c>
      <c r="C25" s="24">
        <v>0</v>
      </c>
      <c r="D25" s="24">
        <v>0</v>
      </c>
    </row>
    <row r="26" spans="1:5" x14ac:dyDescent="0.25">
      <c r="A26" s="6" t="s">
        <v>42</v>
      </c>
      <c r="B26" s="7" t="s">
        <v>43</v>
      </c>
      <c r="C26" s="24">
        <v>0</v>
      </c>
      <c r="D26" s="24">
        <v>0</v>
      </c>
    </row>
    <row r="27" spans="1:5" ht="24" x14ac:dyDescent="0.25">
      <c r="A27" s="8" t="s">
        <v>44</v>
      </c>
      <c r="B27" s="9" t="s">
        <v>45</v>
      </c>
      <c r="C27" s="27">
        <f>SUM(C28)</f>
        <v>0</v>
      </c>
      <c r="D27" s="27">
        <f>SUM(D28)</f>
        <v>0</v>
      </c>
    </row>
    <row r="28" spans="1:5" ht="24" x14ac:dyDescent="0.25">
      <c r="A28" s="6" t="s">
        <v>46</v>
      </c>
      <c r="B28" s="7" t="s">
        <v>45</v>
      </c>
      <c r="C28" s="24">
        <v>0</v>
      </c>
      <c r="D28" s="24"/>
    </row>
    <row r="29" spans="1:5" x14ac:dyDescent="0.25">
      <c r="A29" s="8" t="s">
        <v>47</v>
      </c>
      <c r="B29" s="9" t="s">
        <v>48</v>
      </c>
      <c r="C29" s="27">
        <f>SUM(C30)</f>
        <v>0</v>
      </c>
      <c r="D29" s="27">
        <f>SUM(D30)</f>
        <v>0</v>
      </c>
    </row>
    <row r="30" spans="1:5" x14ac:dyDescent="0.25">
      <c r="A30" s="6" t="s">
        <v>49</v>
      </c>
      <c r="B30" s="7" t="s">
        <v>48</v>
      </c>
      <c r="C30" s="24">
        <v>0</v>
      </c>
      <c r="D30" s="24"/>
    </row>
    <row r="31" spans="1:5" x14ac:dyDescent="0.25">
      <c r="A31" s="8" t="s">
        <v>50</v>
      </c>
      <c r="B31" s="9" t="s">
        <v>51</v>
      </c>
      <c r="C31" s="27">
        <f>SUM(C32)</f>
        <v>0</v>
      </c>
      <c r="D31" s="27">
        <f>SUM(D32)</f>
        <v>382979.71</v>
      </c>
    </row>
    <row r="32" spans="1:5" x14ac:dyDescent="0.25">
      <c r="A32" s="6" t="s">
        <v>52</v>
      </c>
      <c r="B32" s="7" t="s">
        <v>51</v>
      </c>
      <c r="C32" s="24">
        <v>0</v>
      </c>
      <c r="D32" s="24">
        <v>382979.71</v>
      </c>
      <c r="E32" s="15"/>
    </row>
    <row r="33" spans="1:4" x14ac:dyDescent="0.25">
      <c r="A33" s="21" t="s">
        <v>53</v>
      </c>
      <c r="B33" s="22" t="s">
        <v>54</v>
      </c>
      <c r="C33" s="30">
        <f>C34+C37+C42</f>
        <v>100000</v>
      </c>
      <c r="D33" s="30">
        <f>D34+D37+D42</f>
        <v>0</v>
      </c>
    </row>
    <row r="34" spans="1:4" x14ac:dyDescent="0.25">
      <c r="A34" s="8" t="s">
        <v>55</v>
      </c>
      <c r="B34" s="9" t="s">
        <v>56</v>
      </c>
      <c r="C34" s="27">
        <f>SUM(C35:C36)</f>
        <v>0</v>
      </c>
      <c r="D34" s="27">
        <f>SUM(D35:D36)</f>
        <v>0</v>
      </c>
    </row>
    <row r="35" spans="1:4" x14ac:dyDescent="0.25">
      <c r="A35" s="6" t="s">
        <v>57</v>
      </c>
      <c r="B35" s="7" t="s">
        <v>58</v>
      </c>
      <c r="C35" s="24">
        <v>0</v>
      </c>
      <c r="D35" s="24">
        <v>0</v>
      </c>
    </row>
    <row r="36" spans="1:4" x14ac:dyDescent="0.25">
      <c r="A36" s="6" t="s">
        <v>59</v>
      </c>
      <c r="B36" s="7" t="s">
        <v>60</v>
      </c>
      <c r="C36" s="24">
        <v>0</v>
      </c>
      <c r="D36" s="24">
        <v>0</v>
      </c>
    </row>
    <row r="37" spans="1:4" ht="24" x14ac:dyDescent="0.25">
      <c r="A37" s="8" t="s">
        <v>61</v>
      </c>
      <c r="B37" s="9" t="s">
        <v>62</v>
      </c>
      <c r="C37" s="31">
        <f>SUM(C38:C41)</f>
        <v>0</v>
      </c>
      <c r="D37" s="31">
        <f>SUM(D38:D41)</f>
        <v>0</v>
      </c>
    </row>
    <row r="38" spans="1:4" x14ac:dyDescent="0.25">
      <c r="A38" s="6" t="s">
        <v>63</v>
      </c>
      <c r="B38" s="7" t="s">
        <v>41</v>
      </c>
      <c r="C38" s="24">
        <v>0</v>
      </c>
      <c r="D38" s="24">
        <v>0</v>
      </c>
    </row>
    <row r="39" spans="1:4" x14ac:dyDescent="0.25">
      <c r="A39" s="6" t="s">
        <v>64</v>
      </c>
      <c r="B39" s="7" t="s">
        <v>65</v>
      </c>
      <c r="C39" s="24">
        <v>0</v>
      </c>
      <c r="D39" s="24">
        <v>0</v>
      </c>
    </row>
    <row r="40" spans="1:4" x14ac:dyDescent="0.25">
      <c r="A40" s="6" t="s">
        <v>66</v>
      </c>
      <c r="B40" s="7" t="s">
        <v>67</v>
      </c>
      <c r="C40" s="24">
        <v>0</v>
      </c>
      <c r="D40" s="24">
        <v>0</v>
      </c>
    </row>
    <row r="41" spans="1:4" x14ac:dyDescent="0.25">
      <c r="A41" s="6" t="s">
        <v>68</v>
      </c>
      <c r="B41" s="7" t="s">
        <v>69</v>
      </c>
      <c r="C41" s="24">
        <v>0</v>
      </c>
      <c r="D41" s="24">
        <v>0</v>
      </c>
    </row>
    <row r="42" spans="1:4" x14ac:dyDescent="0.25">
      <c r="A42" s="8" t="s">
        <v>70</v>
      </c>
      <c r="B42" s="9" t="s">
        <v>71</v>
      </c>
      <c r="C42" s="31">
        <f>SUM(C43)</f>
        <v>100000</v>
      </c>
      <c r="D42" s="26">
        <v>0</v>
      </c>
    </row>
    <row r="43" spans="1:4" x14ac:dyDescent="0.25">
      <c r="A43" s="6" t="s">
        <v>72</v>
      </c>
      <c r="B43" s="7" t="s">
        <v>71</v>
      </c>
      <c r="C43" s="32">
        <v>100000</v>
      </c>
      <c r="D43" s="24">
        <v>0</v>
      </c>
    </row>
    <row r="44" spans="1:4" ht="10.5" customHeight="1" x14ac:dyDescent="0.25">
      <c r="A44" s="35"/>
      <c r="B44" s="36"/>
      <c r="C44" s="45">
        <v>164728271</v>
      </c>
      <c r="D44" s="45">
        <v>0</v>
      </c>
    </row>
    <row r="45" spans="1:4" x14ac:dyDescent="0.25">
      <c r="A45" s="39" t="s">
        <v>73</v>
      </c>
      <c r="B45" s="40"/>
      <c r="C45" s="46"/>
      <c r="D45" s="46"/>
    </row>
    <row r="46" spans="1:4" ht="10.5" customHeight="1" thickBot="1" x14ac:dyDescent="0.3">
      <c r="A46" s="41"/>
      <c r="B46" s="42"/>
      <c r="C46" s="47"/>
      <c r="D46" s="47"/>
    </row>
    <row r="47" spans="1:4" ht="15.75" thickBot="1" x14ac:dyDescent="0.3">
      <c r="A47" s="33" t="s">
        <v>74</v>
      </c>
      <c r="B47" s="34"/>
      <c r="C47" s="18">
        <f>C8+C33+C44</f>
        <v>1281656771</v>
      </c>
      <c r="D47" s="18">
        <f>D8+D33+D44</f>
        <v>1115133976.54</v>
      </c>
    </row>
    <row r="48" spans="1:4" x14ac:dyDescent="0.25">
      <c r="A48" s="2"/>
      <c r="B48" s="2"/>
      <c r="C48" s="13"/>
      <c r="D48" s="13"/>
    </row>
    <row r="49" spans="1:1" x14ac:dyDescent="0.25">
      <c r="A49" s="11"/>
    </row>
  </sheetData>
  <mergeCells count="12">
    <mergeCell ref="A47:B47"/>
    <mergeCell ref="A44:B44"/>
    <mergeCell ref="A1:D1"/>
    <mergeCell ref="A2:D2"/>
    <mergeCell ref="A45:B45"/>
    <mergeCell ref="A46:B46"/>
    <mergeCell ref="A4:B4"/>
    <mergeCell ref="C4:D4"/>
    <mergeCell ref="A5:B5"/>
    <mergeCell ref="C5:D5"/>
    <mergeCell ref="C44:C46"/>
    <mergeCell ref="D44:D46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Receitas</vt:lpstr>
      <vt:lpstr>Receitas!Area_de_impressao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PAÚRA TAVARES</dc:creator>
  <cp:lastModifiedBy>Vitor de Lima Souza</cp:lastModifiedBy>
  <cp:lastPrinted>2018-10-18T20:58:04Z</cp:lastPrinted>
  <dcterms:created xsi:type="dcterms:W3CDTF">2017-05-25T17:18:17Z</dcterms:created>
  <dcterms:modified xsi:type="dcterms:W3CDTF">2019-02-07T19:35:42Z</dcterms:modified>
</cp:coreProperties>
</file>